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30" windowWidth="15480" windowHeight="11640" activeTab="0"/>
  </bookViews>
  <sheets>
    <sheet name="DecoDer" sheetId="1" r:id="rId1"/>
  </sheets>
  <definedNames>
    <definedName name="_xlnm.Print_Area" localSheetId="0">'DecoDer'!$A$1:$E$44</definedName>
  </definedNames>
  <calcPr fullCalcOnLoad="1"/>
</workbook>
</file>

<file path=xl/sharedStrings.xml><?xml version="1.0" encoding="utf-8"?>
<sst xmlns="http://schemas.openxmlformats.org/spreadsheetml/2006/main" count="97" uniqueCount="65">
  <si>
    <t>Продукт</t>
  </si>
  <si>
    <t>Фасовка</t>
  </si>
  <si>
    <t>Цена</t>
  </si>
  <si>
    <t>18 кг</t>
  </si>
  <si>
    <t>Azzurro Cera (воск)</t>
  </si>
  <si>
    <t>1 кг</t>
  </si>
  <si>
    <t>3 кг</t>
  </si>
  <si>
    <t>1 л</t>
  </si>
  <si>
    <t>3 л</t>
  </si>
  <si>
    <t>15 кг</t>
  </si>
  <si>
    <t>Stucco Penello (кисть)</t>
  </si>
  <si>
    <t>4,5 кг</t>
  </si>
  <si>
    <t>Rugoso Muro (кварц)</t>
  </si>
  <si>
    <t>2,7 л</t>
  </si>
  <si>
    <t>9 л</t>
  </si>
  <si>
    <t>Fresco</t>
  </si>
  <si>
    <t>12 кг</t>
  </si>
  <si>
    <t>Перламутровая кроющая акриловая краска с металлизированным эффектом, для внутренней отделки. Не полосит. Колеруется в различные цвета.</t>
  </si>
  <si>
    <t>Специальный грунт предназначенный для создания эффекта растрескивания тонких и толстослойных покрытий.</t>
  </si>
  <si>
    <t>Декоративное покрытие, содержащее флоки, предназначенное для создания эффекта Антик и имитации натурального известняка. Можно использовать в сочетании с другими материалами DecoDer.</t>
  </si>
  <si>
    <t>Декоративная высокопластичная пастообразная штукатурка. Можно использовать в сочетании с другими материалами DecoDer.</t>
  </si>
  <si>
    <t>Crepa (кракелюр)</t>
  </si>
  <si>
    <t>Полихромное, бархатистое на ощупь покрытие с хорошей глубиной цвета. Наносится кистью или краскопультом.  6 базовых цветов(синий, зеленый, красный, черный, белый, желтый). Допускается смешивание цветов в любых пропорциях.</t>
  </si>
  <si>
    <t>Эффектное декоративное покрытие с полимерными микрогранулами.</t>
  </si>
  <si>
    <t>10 кг</t>
  </si>
  <si>
    <t xml:space="preserve"> 5 кг</t>
  </si>
  <si>
    <t>4 кг</t>
  </si>
  <si>
    <t>Описание</t>
  </si>
  <si>
    <t xml:space="preserve">Декоративное восковое покрытие, придающее стенам эффекты старой покраски с неравномерным распределением цвета по поверхности.
Применяется в первую очередь для декорирования всевозможных рельефных фактур. По своим декоративным свойствам материал очень похож на Pastello Mediterraneo, но при этом обладает более продолжительным временем высыхания. Azzuro Cera  сильно подчеркивает декоративный эффект при нанесении на поверхности, выполненные  Impronta, Stucco Rilevato и Crosta. Материал имитирует эффект состаренной стены с плавными цветовыми переходами.
</t>
  </si>
  <si>
    <t>Благородное покрытие, позволяющее создавать поверхность с различными эффектами шелкового перелива. В отличие от Stucco Seta имеет более мягкий и приятный на ощупь эффект.  Материал, позволяющий создавать поверхности хорошо имитирующие бронзу, окисленную медь, латунь.
Декоративная акриловая штукатурка на основе желтых металлизированных  пигментов. Создает поверхность с приятным шелковым переливом. За счет разнонаправленности декоративных частичек, входящих в состав продукта, создается неповторимый мягкий перелив. Материал очень прост в нанесении. Поверхность, выполненная этим материалом, долговечна, отлично моется.</t>
  </si>
  <si>
    <t xml:space="preserve">Рельефное декоративное покрытие со среднезернистым мраморным наполнителем. Позволяет создавать поверхность напоминающую стены из натурального известняка. Полимерная композиция на основе акриловых смол и мраморного наполнителя. Обладает великолепной адгезией, хорошей водостойкостью и стойкостью к мокрому истиранию. Для усиления эффектов рельефа и придания стенам традиционного вида средиземноморской стены, рекомендуется наносить поверх покрытия PASTELLO MEDITERRANEO. Можно использовать в сочетании с другими материалами DecoDer. </t>
  </si>
  <si>
    <t>Рельефное декоративное покрытие со крупно-зернистым мраморным наполнителем. Хорошо имитирует кору дерева. Полимерная композиция на основе акриловых смол и мраморного наполнителя. Обладает великолепной адгезией, хорошей водостойкостью и стойкостью к мокрому истиранию. Для усиления эффектов рельефа и придания стенам традиционного вида средиземноморской стены, рекомендуется наносить поверх покрытия PASTELLO MEDITERRANEO. Можно использовать в сочетании с другими материалами DecoDer.</t>
  </si>
  <si>
    <t>Декоративное полупрозрачное матовое покрытие, придающее стенам эффект старой покраски с неравномерным распределением цвета по поверхности. Сильно подчеркивает декоративный эффект. Покрытие лучше всего наносить на поверхности, ранее окрашенный красками с шершавым минеральным наполнителем. Сильно подчеркивает декоративный эффект при нанесении на поверхности, выполненные STUCCO RILEVATO и CROSTA. Материал имитирует эффект состаренной стены с плавными цветовыми переходами. Можно использовать в сочетании с другими материалами DecoDer.</t>
  </si>
  <si>
    <t>Декоративное покрытие, фиксирующее следы наносимые кистью. Быстросохнущая водорастворимая краска на основе модифицированных акриловых полимеров. Продукт в состоянии поставки обладает повышенной вязкостью. Предназначен для использования как внутри, так и снаружи помещения. Для усиления эффектов рельефа и придания стенам традиционного вида среднеземноморской стены, рекомендуется наносить поверх покрытия PASTELLO MEDITERRANEO. Можно использовать в сочетании с другими материалами DecoDer.</t>
  </si>
  <si>
    <t>Белая высокоукрывистая краска с мелким кварцевым наполнителем, создающая глубоко матовую, слегка шероховатую поверхность. Колеруется в различные цвета. Крупнодисперсная акриловая краска с улучшенными характеристиками по адгезии к всевозможным подложкам. Используется как первоначальное покрытие при нанесении PASTELLO MEDITERRANEO. Рекомендуется использовать эту краску в виде адгезионного грунта при нанесении различных рельефных покрытий. Краска предотвратит сползание со стены тяжелых штукатурок.</t>
  </si>
  <si>
    <t>Флоковое покрытие на основе модифицированных акриловых полимеров и неколеруемых белых частичек. При колеровке краски окрашивается только прозрачное связующее, а входящие в состав продукта белые частички цвет не меняют. За счет этого поверхность, выполненная этим материалом, получается двухцветной. Белые частички после высыхания краски создают на поверхности незначительный рельеф. Можно использовать в сочетании с другими материалами DecoDer.</t>
  </si>
  <si>
    <t>Рельефное декоративное покрытие выполненное на основе целлюлозных волокон. Позволяет создавать оригинальный рельефный рисунок значительной толщины. Материал наносится на поверхность стены в один слой кельмой хаотичными круговыми движениями создающими рисунок. Поверхность рекомендуется защитить декоративным покрытием PASTELLO MEDITERRANEO. Можно использовать в сочетании с другими материалами DecoDer.</t>
  </si>
  <si>
    <t>Классическая венецианская штукатурка на акриловом связующем, позволяющая создавать многоцветное покрытие с хорошей глубиной цвета. В отличие от известковой, применяется для создания объемных фактур, эффекта трещин. Можно использовать в сочетании с другими материалами DecoDer. Мелкодисперсная штукатурка на акриловой основе. Выпускается в двух базовых вариантах: для пастельных и насыщенных цветов. Готовая поверхность напоминает естественный полированный камень. Продукт хорошо 'глянцуется', благодаря удачно подобранному связующему не нуждается в дополнительной защите воском. Материал обладает хорошей устойчивостью к влажной уборке и мокрому истиранию.</t>
  </si>
  <si>
    <t>Перламутровая лессирующая акриловая краска. Применяется в основном для финишного декорирования как гладких, так и объемных покрытий. Подчеркивает декоративный эффект.  Перламутровая лессирующая краска. Выпускается в трех вариантах: золотая, серебряная и 'хамелеон'. 'Хамелеон' изменяет свой цвет в зависимости от угла зрения. 
Полупрозрачная краска с перламутровыми пигментами. Создает на окрашиваемой поверхности неповторимые цветовые переливы. Особых эффектов можно достичь, нанося последовательно слой за слоем краски различных цветов. Привлекательные поверхности можно получить, нанося краску на цветную стену. Этот материал придает поверхности хорошие эксплуатационные качества: водостойкость и устойчивость к истиранию.</t>
  </si>
  <si>
    <t xml:space="preserve">Riviera (Stucco Veneciano) </t>
  </si>
  <si>
    <t>Tempesta</t>
  </si>
  <si>
    <t>Декоративная акриловая штукатурка на основе золотых и серебряных частичек. Создает яркую поверхность с приятным шелковым переливом. За счет разнонаправленности декоративных частичек, входящих в состав продукта, создается неповторимый мягкий перелив. Материал очень прост в нанесении. Поверхность, выполненная этим материалом, долговечна, отлично моется.</t>
  </si>
  <si>
    <t xml:space="preserve">Stucco Seta </t>
  </si>
  <si>
    <t>Stucco Velluto</t>
  </si>
  <si>
    <t>Policromo Brilliante</t>
  </si>
  <si>
    <t>Pastello Mediterraneo (полупрозрачное)</t>
  </si>
  <si>
    <t>Crosta (рельеф)</t>
  </si>
  <si>
    <t>Stucco Rilevato (рельеф)</t>
  </si>
  <si>
    <t>Metakryl</t>
  </si>
  <si>
    <t>Серебро</t>
  </si>
  <si>
    <t>Золото</t>
  </si>
  <si>
    <t>Флоковое покрытие на основе модифицированных акриловых полимеров и неколеруемых белых микрочастичек. Декоративный материал, максимально правдоподобно имитирующий старую минеральную стену.</t>
  </si>
  <si>
    <t>Farina Diffuso</t>
  </si>
  <si>
    <t xml:space="preserve"> Antico Parete minerale</t>
  </si>
  <si>
    <t>Marmur (рельеф)</t>
  </si>
  <si>
    <t>Crem-plast</t>
  </si>
  <si>
    <t>Tessuto</t>
  </si>
  <si>
    <t>База</t>
  </si>
  <si>
    <t xml:space="preserve"> А</t>
  </si>
  <si>
    <t>С</t>
  </si>
  <si>
    <t>Gold</t>
  </si>
  <si>
    <t>Silver</t>
  </si>
  <si>
    <t xml:space="preserve"> Gold</t>
  </si>
  <si>
    <t xml:space="preserve"> Silver</t>
  </si>
  <si>
    <t xml:space="preserve"> Хамелеон</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</si>
</sst>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00"/>
    <numFmt numFmtId="169" formatCode="#,##0.00&quot;р.&quot;"/>
    <numFmt numFmtId="170" formatCode="dd/mm/yy"/>
    <numFmt numFmtId="171" formatCode="#,##0.0"/>
    <numFmt numFmtId="172" formatCode="[$€-2]\ ###,000_);[Red]\([$€-2]\ ###,000\)"/>
    <numFmt numFmtId="173" formatCode="#,##0&quot;р.&quot;"/>
  </numFmts>
  <fonts count="22">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25">
    <xf numFmtId="0" fontId="0" fillId="0" borderId="0" xfId="0" applyAlignment="1">
      <alignment/>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173" fontId="20" fillId="0" borderId="10" xfId="0" applyNumberFormat="1" applyFont="1" applyBorder="1" applyAlignment="1">
      <alignment horizontal="center" vertical="center"/>
    </xf>
    <xf numFmtId="0" fontId="20" fillId="0" borderId="0" xfId="0" applyFont="1" applyBorder="1" applyAlignment="1">
      <alignment horizontal="center" vertical="center"/>
    </xf>
    <xf numFmtId="0" fontId="21" fillId="0" borderId="10" xfId="0" applyFont="1" applyBorder="1" applyAlignment="1">
      <alignment horizontal="left" vertical="center"/>
    </xf>
    <xf numFmtId="0" fontId="21" fillId="0" borderId="10" xfId="0" applyFont="1" applyBorder="1" applyAlignment="1">
      <alignment vertical="center" wrapText="1"/>
    </xf>
    <xf numFmtId="0" fontId="21" fillId="0" borderId="10" xfId="0" applyFont="1" applyBorder="1" applyAlignment="1">
      <alignment horizontal="center"/>
    </xf>
    <xf numFmtId="173" fontId="21" fillId="0" borderId="10" xfId="0" applyNumberFormat="1" applyFont="1" applyFill="1" applyBorder="1" applyAlignment="1">
      <alignment horizontal="right"/>
    </xf>
    <xf numFmtId="0" fontId="21" fillId="0" borderId="0" xfId="0" applyFont="1" applyBorder="1" applyAlignment="1">
      <alignment horizontal="right" vertical="center"/>
    </xf>
    <xf numFmtId="0" fontId="21" fillId="0" borderId="10" xfId="0" applyFont="1" applyBorder="1" applyAlignment="1">
      <alignment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0" xfId="0" applyFont="1" applyFill="1" applyBorder="1" applyAlignment="1">
      <alignment vertical="center" wrapText="1"/>
    </xf>
    <xf numFmtId="0" fontId="21" fillId="0" borderId="10" xfId="0" applyFont="1" applyFill="1" applyBorder="1" applyAlignment="1">
      <alignment horizontal="left" vertical="center"/>
    </xf>
    <xf numFmtId="0" fontId="21" fillId="0" borderId="10" xfId="0" applyFont="1" applyFill="1" applyBorder="1" applyAlignment="1">
      <alignment vertical="center" wrapText="1"/>
    </xf>
    <xf numFmtId="0" fontId="21" fillId="0" borderId="0" xfId="0" applyFont="1" applyBorder="1" applyAlignment="1">
      <alignment horizontal="left" vertical="center"/>
    </xf>
    <xf numFmtId="0" fontId="21" fillId="0" borderId="0" xfId="0" applyFont="1" applyBorder="1" applyAlignment="1">
      <alignment vertical="center" wrapText="1"/>
    </xf>
    <xf numFmtId="0" fontId="21" fillId="0" borderId="0" xfId="0" applyFont="1" applyBorder="1" applyAlignment="1">
      <alignment horizontal="center"/>
    </xf>
    <xf numFmtId="173" fontId="21" fillId="0" borderId="0" xfId="0" applyNumberFormat="1" applyFont="1" applyBorder="1" applyAlignment="1">
      <alignment horizontal="right"/>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8"/>
  <dimension ref="A1:E44"/>
  <sheetViews>
    <sheetView tabSelected="1" zoomScaleSheetLayoutView="75" workbookViewId="0" topLeftCell="A1">
      <selection activeCell="B18" sqref="B18:B23"/>
    </sheetView>
  </sheetViews>
  <sheetFormatPr defaultColWidth="9.25390625" defaultRowHeight="12.75"/>
  <cols>
    <col min="1" max="1" width="26.125" style="24" customWidth="1"/>
    <col min="2" max="2" width="67.625" style="18" customWidth="1"/>
    <col min="3" max="3" width="16.00390625" style="17" bestFit="1" customWidth="1"/>
    <col min="4" max="4" width="11.75390625" style="19" customWidth="1"/>
    <col min="5" max="5" width="11.875" style="20" customWidth="1"/>
    <col min="6" max="16384" width="9.25390625" style="9" customWidth="1"/>
  </cols>
  <sheetData>
    <row r="1" spans="1:5" s="4" customFormat="1" ht="27.75" customHeight="1">
      <c r="A1" s="2" t="s">
        <v>0</v>
      </c>
      <c r="B1" s="2" t="s">
        <v>27</v>
      </c>
      <c r="C1" s="1" t="s">
        <v>57</v>
      </c>
      <c r="D1" s="1" t="s">
        <v>1</v>
      </c>
      <c r="E1" s="3" t="s">
        <v>2</v>
      </c>
    </row>
    <row r="2" spans="1:5" ht="15.75" customHeight="1">
      <c r="A2" s="21" t="s">
        <v>40</v>
      </c>
      <c r="B2" s="6" t="s">
        <v>23</v>
      </c>
      <c r="C2" s="5"/>
      <c r="D2" s="7" t="s">
        <v>6</v>
      </c>
      <c r="E2" s="8">
        <f>3000*2</f>
        <v>6000</v>
      </c>
    </row>
    <row r="3" spans="1:5" ht="15">
      <c r="A3" s="22" t="s">
        <v>39</v>
      </c>
      <c r="B3" s="10" t="s">
        <v>37</v>
      </c>
      <c r="C3" s="11" t="s">
        <v>58</v>
      </c>
      <c r="D3" s="7" t="s">
        <v>25</v>
      </c>
      <c r="E3" s="8">
        <v>2081</v>
      </c>
    </row>
    <row r="4" spans="1:5" ht="15">
      <c r="A4" s="22"/>
      <c r="B4" s="10"/>
      <c r="C4" s="11"/>
      <c r="D4" s="7" t="s">
        <v>9</v>
      </c>
      <c r="E4" s="8">
        <v>5632</v>
      </c>
    </row>
    <row r="5" spans="1:5" ht="15">
      <c r="A5" s="22"/>
      <c r="B5" s="10"/>
      <c r="C5" s="11"/>
      <c r="D5" s="7" t="s">
        <v>3</v>
      </c>
      <c r="E5" s="8">
        <v>6701</v>
      </c>
    </row>
    <row r="6" spans="1:5" ht="15">
      <c r="A6" s="22"/>
      <c r="B6" s="10"/>
      <c r="C6" s="11" t="s">
        <v>59</v>
      </c>
      <c r="D6" s="7" t="s">
        <v>26</v>
      </c>
      <c r="E6" s="8">
        <v>2332</v>
      </c>
    </row>
    <row r="7" spans="1:5" ht="15">
      <c r="A7" s="22"/>
      <c r="B7" s="10"/>
      <c r="C7" s="11"/>
      <c r="D7" s="7" t="s">
        <v>9</v>
      </c>
      <c r="E7" s="8">
        <v>7810</v>
      </c>
    </row>
    <row r="8" spans="1:5" ht="15">
      <c r="A8" s="22" t="s">
        <v>4</v>
      </c>
      <c r="B8" s="10" t="s">
        <v>28</v>
      </c>
      <c r="C8" s="11"/>
      <c r="D8" s="7" t="s">
        <v>5</v>
      </c>
      <c r="E8" s="8">
        <f>1186*2</f>
        <v>2372</v>
      </c>
    </row>
    <row r="9" spans="1:5" ht="15">
      <c r="A9" s="22"/>
      <c r="B9" s="10"/>
      <c r="C9" s="11"/>
      <c r="D9" s="7" t="s">
        <v>6</v>
      </c>
      <c r="E9" s="8">
        <f>3404*2</f>
        <v>6808</v>
      </c>
    </row>
    <row r="10" spans="1:5" ht="15">
      <c r="A10" s="22" t="s">
        <v>42</v>
      </c>
      <c r="B10" s="10" t="s">
        <v>41</v>
      </c>
      <c r="C10" s="11" t="s">
        <v>60</v>
      </c>
      <c r="D10" s="7" t="s">
        <v>7</v>
      </c>
      <c r="E10" s="8">
        <f>1988*2</f>
        <v>3976</v>
      </c>
    </row>
    <row r="11" spans="1:5" ht="15">
      <c r="A11" s="22"/>
      <c r="B11" s="10"/>
      <c r="C11" s="11"/>
      <c r="D11" s="7" t="s">
        <v>8</v>
      </c>
      <c r="E11" s="8">
        <f>5768*2</f>
        <v>11536</v>
      </c>
    </row>
    <row r="12" spans="1:5" ht="15">
      <c r="A12" s="22"/>
      <c r="B12" s="10"/>
      <c r="C12" s="11" t="s">
        <v>61</v>
      </c>
      <c r="D12" s="7" t="s">
        <v>7</v>
      </c>
      <c r="E12" s="8">
        <f>1322*2</f>
        <v>2644</v>
      </c>
    </row>
    <row r="13" spans="1:5" ht="15">
      <c r="A13" s="22"/>
      <c r="B13" s="10"/>
      <c r="C13" s="11"/>
      <c r="D13" s="7" t="s">
        <v>8</v>
      </c>
      <c r="E13" s="8">
        <f>3718*2</f>
        <v>7436</v>
      </c>
    </row>
    <row r="14" spans="1:5" ht="15">
      <c r="A14" s="22" t="s">
        <v>43</v>
      </c>
      <c r="B14" s="10" t="s">
        <v>29</v>
      </c>
      <c r="C14" s="11" t="s">
        <v>60</v>
      </c>
      <c r="D14" s="7" t="s">
        <v>7</v>
      </c>
      <c r="E14" s="8">
        <f>1988*2</f>
        <v>3976</v>
      </c>
    </row>
    <row r="15" spans="1:5" ht="15">
      <c r="A15" s="22"/>
      <c r="B15" s="10"/>
      <c r="C15" s="11"/>
      <c r="D15" s="7" t="s">
        <v>8</v>
      </c>
      <c r="E15" s="8">
        <f>5768*2</f>
        <v>11536</v>
      </c>
    </row>
    <row r="16" spans="1:5" ht="15">
      <c r="A16" s="22"/>
      <c r="B16" s="10"/>
      <c r="C16" s="11" t="s">
        <v>61</v>
      </c>
      <c r="D16" s="7" t="s">
        <v>7</v>
      </c>
      <c r="E16" s="8">
        <f>1464*2</f>
        <v>2928</v>
      </c>
    </row>
    <row r="17" spans="1:5" ht="15">
      <c r="A17" s="22"/>
      <c r="B17" s="10"/>
      <c r="C17" s="11"/>
      <c r="D17" s="7" t="s">
        <v>8</v>
      </c>
      <c r="E17" s="8">
        <f>4094*2</f>
        <v>8188</v>
      </c>
    </row>
    <row r="18" spans="1:5" ht="15">
      <c r="A18" s="22" t="s">
        <v>44</v>
      </c>
      <c r="B18" s="10" t="s">
        <v>38</v>
      </c>
      <c r="C18" s="11" t="s">
        <v>62</v>
      </c>
      <c r="D18" s="7" t="s">
        <v>7</v>
      </c>
      <c r="E18" s="8">
        <f>1860*2</f>
        <v>3720</v>
      </c>
    </row>
    <row r="19" spans="1:5" ht="15">
      <c r="A19" s="22"/>
      <c r="B19" s="10"/>
      <c r="C19" s="11"/>
      <c r="D19" s="7" t="s">
        <v>8</v>
      </c>
      <c r="E19" s="8">
        <f>5354*2</f>
        <v>10708</v>
      </c>
    </row>
    <row r="20" spans="1:5" ht="15">
      <c r="A20" s="22"/>
      <c r="B20" s="10"/>
      <c r="C20" s="11" t="s">
        <v>63</v>
      </c>
      <c r="D20" s="7" t="s">
        <v>7</v>
      </c>
      <c r="E20" s="8">
        <f>1322*2</f>
        <v>2644</v>
      </c>
    </row>
    <row r="21" spans="1:5" ht="15">
      <c r="A21" s="22"/>
      <c r="B21" s="10"/>
      <c r="C21" s="11"/>
      <c r="D21" s="7" t="s">
        <v>8</v>
      </c>
      <c r="E21" s="8">
        <f>3718*2</f>
        <v>7436</v>
      </c>
    </row>
    <row r="22" spans="1:5" ht="15">
      <c r="A22" s="22"/>
      <c r="B22" s="10"/>
      <c r="C22" s="11" t="s">
        <v>64</v>
      </c>
      <c r="D22" s="7" t="s">
        <v>7</v>
      </c>
      <c r="E22" s="8">
        <f>2050*2</f>
        <v>4100</v>
      </c>
    </row>
    <row r="23" spans="1:5" ht="15">
      <c r="A23" s="22"/>
      <c r="B23" s="10"/>
      <c r="C23" s="11"/>
      <c r="D23" s="7" t="s">
        <v>8</v>
      </c>
      <c r="E23" s="8">
        <f>5924*2</f>
        <v>11848</v>
      </c>
    </row>
    <row r="24" spans="1:5" ht="135">
      <c r="A24" s="21" t="s">
        <v>47</v>
      </c>
      <c r="B24" s="6" t="s">
        <v>30</v>
      </c>
      <c r="C24" s="5"/>
      <c r="D24" s="7" t="s">
        <v>9</v>
      </c>
      <c r="E24" s="8">
        <v>1740</v>
      </c>
    </row>
    <row r="25" spans="1:5" ht="123.75" customHeight="1">
      <c r="A25" s="21" t="s">
        <v>46</v>
      </c>
      <c r="B25" s="6" t="s">
        <v>31</v>
      </c>
      <c r="C25" s="5"/>
      <c r="D25" s="7" t="s">
        <v>9</v>
      </c>
      <c r="E25" s="8">
        <v>1740</v>
      </c>
    </row>
    <row r="26" spans="1:5" ht="15">
      <c r="A26" s="22" t="s">
        <v>45</v>
      </c>
      <c r="B26" s="10" t="s">
        <v>32</v>
      </c>
      <c r="C26" s="12"/>
      <c r="D26" s="7" t="s">
        <v>7</v>
      </c>
      <c r="E26" s="8">
        <f>394*2</f>
        <v>788</v>
      </c>
    </row>
    <row r="27" spans="1:5" ht="15">
      <c r="A27" s="22"/>
      <c r="B27" s="10"/>
      <c r="C27" s="13"/>
      <c r="D27" s="7" t="s">
        <v>8</v>
      </c>
      <c r="E27" s="8">
        <f>1136*2</f>
        <v>2272</v>
      </c>
    </row>
    <row r="28" spans="1:5" ht="15">
      <c r="A28" s="22" t="s">
        <v>10</v>
      </c>
      <c r="B28" s="10" t="s">
        <v>33</v>
      </c>
      <c r="C28" s="12"/>
      <c r="D28" s="7" t="s">
        <v>11</v>
      </c>
      <c r="E28" s="8">
        <f>504*2</f>
        <v>1008</v>
      </c>
    </row>
    <row r="29" spans="1:5" ht="15">
      <c r="A29" s="22"/>
      <c r="B29" s="10"/>
      <c r="C29" s="13"/>
      <c r="D29" s="7" t="s">
        <v>9</v>
      </c>
      <c r="E29" s="8">
        <f>1860*2</f>
        <v>3720</v>
      </c>
    </row>
    <row r="30" spans="1:5" ht="15">
      <c r="A30" s="22" t="s">
        <v>12</v>
      </c>
      <c r="B30" s="14" t="s">
        <v>34</v>
      </c>
      <c r="C30" s="12"/>
      <c r="D30" s="7" t="s">
        <v>11</v>
      </c>
      <c r="E30" s="8">
        <f>1340*2</f>
        <v>2680</v>
      </c>
    </row>
    <row r="31" spans="1:5" ht="15">
      <c r="A31" s="22"/>
      <c r="B31" s="14"/>
      <c r="C31" s="13"/>
      <c r="D31" s="7" t="s">
        <v>9</v>
      </c>
      <c r="E31" s="8">
        <f>3656*2</f>
        <v>7312</v>
      </c>
    </row>
    <row r="32" spans="1:5" ht="120">
      <c r="A32" s="23" t="s">
        <v>52</v>
      </c>
      <c r="B32" s="16" t="s">
        <v>35</v>
      </c>
      <c r="C32" s="15"/>
      <c r="D32" s="7" t="s">
        <v>6</v>
      </c>
      <c r="E32" s="8">
        <f>3466*2</f>
        <v>6932</v>
      </c>
    </row>
    <row r="33" spans="1:5" ht="60">
      <c r="A33" s="21" t="s">
        <v>53</v>
      </c>
      <c r="B33" s="16" t="s">
        <v>51</v>
      </c>
      <c r="C33" s="5"/>
      <c r="D33" s="7" t="s">
        <v>6</v>
      </c>
      <c r="E33" s="8">
        <f>2996*2</f>
        <v>5992</v>
      </c>
    </row>
    <row r="34" spans="1:5" ht="105">
      <c r="A34" s="21" t="s">
        <v>54</v>
      </c>
      <c r="B34" s="6" t="s">
        <v>36</v>
      </c>
      <c r="C34" s="5"/>
      <c r="D34" s="7" t="s">
        <v>9</v>
      </c>
      <c r="E34" s="8">
        <v>3490</v>
      </c>
    </row>
    <row r="35" spans="1:5" ht="15">
      <c r="A35" s="22" t="s">
        <v>48</v>
      </c>
      <c r="B35" s="10" t="s">
        <v>17</v>
      </c>
      <c r="C35" s="11" t="s">
        <v>50</v>
      </c>
      <c r="D35" s="7" t="s">
        <v>13</v>
      </c>
      <c r="E35" s="8">
        <f>2678*2</f>
        <v>5356</v>
      </c>
    </row>
    <row r="36" spans="1:5" ht="15">
      <c r="A36" s="22"/>
      <c r="B36" s="10"/>
      <c r="C36" s="11"/>
      <c r="D36" s="7" t="s">
        <v>14</v>
      </c>
      <c r="E36" s="8">
        <f>8976*2</f>
        <v>17952</v>
      </c>
    </row>
    <row r="37" spans="1:5" ht="15">
      <c r="A37" s="22"/>
      <c r="B37" s="10"/>
      <c r="C37" s="11" t="s">
        <v>49</v>
      </c>
      <c r="D37" s="7" t="s">
        <v>13</v>
      </c>
      <c r="E37" s="8">
        <f>2396*2</f>
        <v>4792</v>
      </c>
    </row>
    <row r="38" spans="1:5" ht="15">
      <c r="A38" s="22"/>
      <c r="B38" s="10"/>
      <c r="C38" s="11"/>
      <c r="D38" s="7" t="s">
        <v>14</v>
      </c>
      <c r="E38" s="8">
        <f>8036*2</f>
        <v>16072</v>
      </c>
    </row>
    <row r="39" spans="1:5" ht="15">
      <c r="A39" s="22" t="s">
        <v>21</v>
      </c>
      <c r="B39" s="10" t="s">
        <v>18</v>
      </c>
      <c r="C39" s="12"/>
      <c r="D39" s="7" t="s">
        <v>7</v>
      </c>
      <c r="E39" s="8">
        <f>1228*2</f>
        <v>2456</v>
      </c>
    </row>
    <row r="40" spans="1:5" ht="15">
      <c r="A40" s="22"/>
      <c r="B40" s="10"/>
      <c r="C40" s="13"/>
      <c r="D40" s="7" t="s">
        <v>8</v>
      </c>
      <c r="E40" s="8">
        <f>3694*2</f>
        <v>7388</v>
      </c>
    </row>
    <row r="41" spans="1:5" ht="15">
      <c r="A41" s="22" t="s">
        <v>15</v>
      </c>
      <c r="B41" s="10" t="s">
        <v>19</v>
      </c>
      <c r="C41" s="12"/>
      <c r="D41" s="7" t="s">
        <v>6</v>
      </c>
      <c r="E41" s="8">
        <f>1892*2</f>
        <v>3784</v>
      </c>
    </row>
    <row r="42" spans="1:5" ht="15">
      <c r="A42" s="22"/>
      <c r="B42" s="10"/>
      <c r="C42" s="13"/>
      <c r="D42" s="7" t="s">
        <v>16</v>
      </c>
      <c r="E42" s="8">
        <f>7560*2</f>
        <v>15120</v>
      </c>
    </row>
    <row r="43" spans="1:5" ht="30">
      <c r="A43" s="21" t="s">
        <v>55</v>
      </c>
      <c r="B43" s="6" t="s">
        <v>20</v>
      </c>
      <c r="C43" s="5"/>
      <c r="D43" s="7" t="s">
        <v>3</v>
      </c>
      <c r="E43" s="8">
        <f>2432*2</f>
        <v>4864</v>
      </c>
    </row>
    <row r="44" spans="1:5" ht="60">
      <c r="A44" s="21" t="s">
        <v>56</v>
      </c>
      <c r="B44" s="6" t="s">
        <v>22</v>
      </c>
      <c r="C44" s="5"/>
      <c r="D44" s="7" t="s">
        <v>24</v>
      </c>
      <c r="E44" s="8">
        <v>19000</v>
      </c>
    </row>
  </sheetData>
  <sheetProtection/>
  <mergeCells count="39">
    <mergeCell ref="C28:C29"/>
    <mergeCell ref="C30:C31"/>
    <mergeCell ref="C35:C36"/>
    <mergeCell ref="C37:C38"/>
    <mergeCell ref="A39:A40"/>
    <mergeCell ref="B39:B40"/>
    <mergeCell ref="A41:A42"/>
    <mergeCell ref="B41:B42"/>
    <mergeCell ref="C39:C40"/>
    <mergeCell ref="C41:C42"/>
    <mergeCell ref="A28:A29"/>
    <mergeCell ref="B28:B29"/>
    <mergeCell ref="A30:A31"/>
    <mergeCell ref="B30:B31"/>
    <mergeCell ref="A35:A38"/>
    <mergeCell ref="B35:B38"/>
    <mergeCell ref="C18:C19"/>
    <mergeCell ref="C20:C21"/>
    <mergeCell ref="C22:C23"/>
    <mergeCell ref="A18:A23"/>
    <mergeCell ref="B18:B23"/>
    <mergeCell ref="A26:A27"/>
    <mergeCell ref="B26:B27"/>
    <mergeCell ref="C26:C27"/>
    <mergeCell ref="C10:C11"/>
    <mergeCell ref="C12:C13"/>
    <mergeCell ref="A10:A13"/>
    <mergeCell ref="B10:B13"/>
    <mergeCell ref="C14:C15"/>
    <mergeCell ref="C16:C17"/>
    <mergeCell ref="A14:A17"/>
    <mergeCell ref="B14:B17"/>
    <mergeCell ref="C3:C5"/>
    <mergeCell ref="C6:C7"/>
    <mergeCell ref="A3:A7"/>
    <mergeCell ref="A8:A9"/>
    <mergeCell ref="B8:B9"/>
    <mergeCell ref="B3:B7"/>
    <mergeCell ref="C8:C9"/>
  </mergeCells>
  <printOptions/>
  <pageMargins left="0.75" right="0.75" top="1" bottom="1" header="0.5" footer="0.5"/>
  <pageSetup fitToHeight="0"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DERUFA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Raiska</cp:lastModifiedBy>
  <cp:lastPrinted>2008-10-14T11:35:14Z</cp:lastPrinted>
  <dcterms:created xsi:type="dcterms:W3CDTF">2008-02-06T08:42:07Z</dcterms:created>
  <dcterms:modified xsi:type="dcterms:W3CDTF">2010-02-17T19:04:33Z</dcterms:modified>
  <cp:category/>
  <cp:version/>
  <cp:contentType/>
  <cp:contentStatus/>
</cp:coreProperties>
</file>